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plýsinga og samskiptadeild\Fréttir\200 þús fasteignir\"/>
    </mc:Choice>
  </mc:AlternateContent>
  <bookViews>
    <workbookView xWindow="0" yWindow="0" windowWidth="16200" windowHeight="25620"/>
  </bookViews>
  <sheets>
    <sheet name="Fjöldi" sheetId="1" r:id="rId1"/>
    <sheet name="Fasteignama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4" i="2"/>
  <c r="G3" i="2"/>
  <c r="D7" i="1"/>
  <c r="E7" i="1"/>
  <c r="C7" i="1"/>
  <c r="D6" i="1"/>
  <c r="E6" i="1"/>
  <c r="C6" i="1"/>
  <c r="D5" i="1" l="1"/>
  <c r="E5" i="1"/>
  <c r="C5" i="1"/>
  <c r="E4" i="1"/>
  <c r="D4" i="1"/>
  <c r="C4" i="1"/>
</calcChain>
</file>

<file path=xl/sharedStrings.xml><?xml version="1.0" encoding="utf-8"?>
<sst xmlns="http://schemas.openxmlformats.org/spreadsheetml/2006/main" count="9" uniqueCount="9">
  <si>
    <t>Fasteignamat</t>
  </si>
  <si>
    <t>Brunabótamat</t>
  </si>
  <si>
    <t>Fjölgun á ári</t>
  </si>
  <si>
    <t>Fjöldi fasteigna í árslok</t>
  </si>
  <si>
    <t>Hlutfallsleg fjölgun á ári</t>
  </si>
  <si>
    <t>Fjölgun frá 2015</t>
  </si>
  <si>
    <t>Fjölgun að meðaltali á mánuði</t>
  </si>
  <si>
    <t>Aukning frá 2015</t>
  </si>
  <si>
    <t>Aukning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</si>
</sst>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k_r_._-;\-* #,##0\ _k_r_._-;_-* &quot;-&quot;\ _k_r_.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9" fontId="0" fillId="0" borderId="0" xfId="2" applyFont="1"/>
    <xf numFmtId="164" fontId="0" fillId="0" borderId="0" xfId="1" applyFont="1"/>
    <xf numFmtId="0" fontId="2" fillId="0" borderId="1" xfId="0" applyFont="1" applyBorder="1"/>
    <xf numFmtId="3" fontId="0" fillId="0" borderId="0" xfId="0" applyNumberFormat="1" applyBorder="1"/>
    <xf numFmtId="3" fontId="0" fillId="0" borderId="2" xfId="0" applyNumberForma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0" fontId="2" fillId="0" borderId="0" xfId="0" applyFont="1" applyAlignment="1">
      <alignment horizontal="right"/>
    </xf>
    <xf numFmtId="165" fontId="0" fillId="0" borderId="0" xfId="2" applyNumberFormat="1" applyFont="1" applyAlignment="1">
      <alignment horizontal="right"/>
    </xf>
    <xf numFmtId="9" fontId="0" fillId="0" borderId="0" xfId="2" applyFont="1" applyAlignment="1">
      <alignment horizontal="right"/>
    </xf>
    <xf numFmtId="3" fontId="0" fillId="0" borderId="0" xfId="0" applyNumberFormat="1" applyBorder="1" applyAlignment="1"/>
    <xf numFmtId="3" fontId="0" fillId="0" borderId="2" xfId="0" applyNumberFormat="1" applyBorder="1" applyAlignment="1"/>
    <xf numFmtId="0" fontId="0" fillId="0" borderId="0" xfId="0" applyBorder="1" applyAlignment="1"/>
    <xf numFmtId="165" fontId="0" fillId="0" borderId="0" xfId="2" applyNumberFormat="1" applyFont="1" applyBorder="1" applyAlignment="1"/>
    <xf numFmtId="165" fontId="0" fillId="0" borderId="2" xfId="2" applyNumberFormat="1" applyFont="1" applyBorder="1" applyAlignment="1"/>
    <xf numFmtId="0" fontId="0" fillId="0" borderId="4" xfId="0" applyBorder="1" applyAlignment="1"/>
    <xf numFmtId="1" fontId="0" fillId="0" borderId="4" xfId="1" applyNumberFormat="1" applyFont="1" applyBorder="1" applyAlignment="1">
      <alignment horizontal="right"/>
    </xf>
    <xf numFmtId="1" fontId="0" fillId="0" borderId="5" xfId="1" applyNumberFormat="1" applyFont="1" applyBorder="1" applyAlignment="1">
      <alignment horizontal="righ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Fjöldi!$A$3</c:f>
              <c:strCache>
                <c:ptCount val="1"/>
                <c:pt idx="0">
                  <c:v>Fjöldi fasteigna í árslok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Fjöldi!$B$2:$E$2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Fjöldi!$B$3:$E$3</c:f>
              <c:numCache>
                <c:formatCode>#,##0</c:formatCode>
                <c:ptCount val="4"/>
                <c:pt idx="0">
                  <c:v>191738</c:v>
                </c:pt>
                <c:pt idx="1">
                  <c:v>193593</c:v>
                </c:pt>
                <c:pt idx="2">
                  <c:v>196340</c:v>
                </c:pt>
                <c:pt idx="3">
                  <c:v>199470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D-4D99-9584-B7660C463E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410952"/>
        <c:axId val="320182352"/>
      </c:barChart>
      <c:catAx>
        <c:axId val="22941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182352"/>
        <c:crosses val="autoZero"/>
        <c:auto val="1"/>
        <c:lblAlgn val="ctr"/>
        <c:lblOffset val="100"/>
        <c:noMultiLvlLbl val="0"/>
      </c:catAx>
      <c:valAx>
        <c:axId val="32018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1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fasteigna í árslok og fjölgun þeirra á hverju ári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Fjöldi!$A$3</c:f>
              <c:strCache>
                <c:ptCount val="1"/>
                <c:pt idx="0">
                  <c:v>Fjöldi fasteigna í árslok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Fjöldi!$B$2:$E$2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Fjöldi!$B$3:$E$3</c:f>
              <c:numCache>
                <c:formatCode>#,##0</c:formatCode>
                <c:ptCount val="4"/>
                <c:pt idx="0">
                  <c:v>191738</c:v>
                </c:pt>
                <c:pt idx="1">
                  <c:v>193593</c:v>
                </c:pt>
                <c:pt idx="2">
                  <c:v>196340</c:v>
                </c:pt>
                <c:pt idx="3">
                  <c:v>199470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F-470A-B2CB-22AFBC6A5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347168"/>
        <c:axId val="526348736"/>
      </c:barChart>
      <c:lineChart>
        <c:grouping val="standard"/>
        <c:varyColors val="0"/>
        <c:ser>
          <c:idx val="1"/>
          <c:order val="1"/>
          <c:tx>
            <c:strRef>
              <c:f>Fjöldi!$A$4</c:f>
              <c:strCache>
                <c:ptCount val="1"/>
                <c:pt idx="0">
                  <c:v>Fjölgun á ári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Fjöldi!$B$2:$E$2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Fjöldi!$B$4:$E$4</c:f>
              <c:numCache>
                <c:formatCode>#,##0</c:formatCode>
                <c:ptCount val="4"/>
                <c:pt idx="1">
                  <c:v>1855</c:v>
                </c:pt>
                <c:pt idx="2">
                  <c:v>2747</c:v>
                </c:pt>
                <c:pt idx="3">
                  <c:v>3130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F-470A-B2CB-22AFBC6A5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32872"/>
        <c:axId val="319344752"/>
      </c:lineChart>
      <c:catAx>
        <c:axId val="5263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48736"/>
        <c:crosses val="autoZero"/>
        <c:auto val="1"/>
        <c:lblAlgn val="ctr"/>
        <c:lblOffset val="100"/>
        <c:noMultiLvlLbl val="0"/>
      </c:catAx>
      <c:valAx>
        <c:axId val="5263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47168"/>
        <c:crosses val="autoZero"/>
        <c:crossBetween val="between"/>
      </c:valAx>
      <c:valAx>
        <c:axId val="319344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232872"/>
        <c:crosses val="max"/>
        <c:crossBetween val="between"/>
      </c:valAx>
      <c:catAx>
        <c:axId val="231232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34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Fasteigna-</a:t>
            </a:r>
            <a:r>
              <a:rPr lang="en-US" baseline="0"/>
              <a:t> og brunabótamat við árslok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Fasteignamat!$A$3</c:f>
              <c:strCache>
                <c:ptCount val="1"/>
                <c:pt idx="0">
                  <c:v>Fasteignamat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Fasteignamat!$B$2:$E$2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Fasteignamat!$B$3:$E$3</c:f>
              <c:numCache>
                <c:formatCode>#,##0</c:formatCode>
                <c:ptCount val="4"/>
                <c:pt idx="0">
                  <c:v>5428</c:v>
                </c:pt>
                <c:pt idx="1">
                  <c:v>6362</c:v>
                </c:pt>
                <c:pt idx="2">
                  <c:v>7538</c:v>
                </c:pt>
                <c:pt idx="3">
                  <c:v>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9-478A-955E-A1AFD24EE169}"/>
            </c:ext>
          </c:extLst>
        </c:ser>
        <c:ser>
          <c:idx val="1"/>
          <c:order val="1"/>
          <c:tx>
            <c:strRef>
              <c:f>Fasteignamat!$A$4</c:f>
              <c:strCache>
                <c:ptCount val="1"/>
                <c:pt idx="0">
                  <c:v>Brunabótamat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Fasteignamat!$B$2:$E$2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Fasteignamat!$B$4:$E$4</c:f>
              <c:numCache>
                <c:formatCode>#,##0</c:formatCode>
                <c:ptCount val="4"/>
                <c:pt idx="0">
                  <c:v>7323</c:v>
                </c:pt>
                <c:pt idx="1">
                  <c:v>7572</c:v>
                </c:pt>
                <c:pt idx="2">
                  <c:v>8318</c:v>
                </c:pt>
                <c:pt idx="3">
                  <c:v>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9-478A-955E-A1AFD24E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2977680"/>
        <c:axId val="622979976"/>
      </c:barChart>
      <c:catAx>
        <c:axId val="62297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979976"/>
        <c:crosses val="autoZero"/>
        <c:auto val="1"/>
        <c:lblAlgn val="ctr"/>
        <c:lblOffset val="100"/>
        <c:noMultiLvlLbl val="0"/>
      </c:catAx>
      <c:valAx>
        <c:axId val="62297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97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8</xdr:row>
      <xdr:rowOff>114299</xdr:rowOff>
    </xdr:from>
    <xdr:to>
      <xdr:col>7</xdr:col>
      <xdr:colOff>352426</xdr:colOff>
      <xdr:row>26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27</xdr:row>
      <xdr:rowOff>180974</xdr:rowOff>
    </xdr:from>
    <xdr:to>
      <xdr:col>7</xdr:col>
      <xdr:colOff>409575</xdr:colOff>
      <xdr:row>46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6</xdr:row>
      <xdr:rowOff>47624</xdr:rowOff>
    </xdr:from>
    <xdr:to>
      <xdr:col>7</xdr:col>
      <xdr:colOff>552450</xdr:colOff>
      <xdr:row>25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F7" sqref="F7"/>
    </sheetView>
  </sheetViews>
  <sheetFormatPr defaultRowHeight="14.5" x14ac:dyDescent="0.35"/>
  <cols>
    <col min="1" max="1" width="28.1796875" bestFit="1" customWidth="1"/>
    <col min="8" max="8" width="17.7265625" bestFit="1" customWidth="1"/>
  </cols>
  <sheetData>
    <row r="1" spans="1:8" ht="15" thickBot="1" x14ac:dyDescent="0.4"/>
    <row r="2" spans="1:8" ht="15" thickBot="1" x14ac:dyDescent="0.4">
      <c r="A2" s="8"/>
      <c r="B2" s="9">
        <v>2015</v>
      </c>
      <c r="C2" s="9">
        <v>2016</v>
      </c>
      <c r="D2" s="9">
        <v>2017</v>
      </c>
      <c r="E2" s="10">
        <v>2018</v>
      </c>
      <c r="H2" s="15" t="s">
        <v>8</v>
      </c>
    </row>
    <row r="3" spans="1:8" x14ac:dyDescent="0.35">
      <c r="A3" s="4" t="s">
        <v>3</v>
      </c>
      <c r="B3" s="18">
        <v>191738</v>
      </c>
      <c r="C3" s="18">
        <v>193593</v>
      </c>
      <c r="D3" s="18">
        <v>196340</v>
      </c>
      <c r="E3" s="19">
        <v>199470</v>
      </c>
      <c r="F3" s="1"/>
      <c r="H3" s="16">
        <f>+E3/B3-1</f>
        <v>4.0325861331608648E-2</v>
      </c>
    </row>
    <row r="4" spans="1:8" x14ac:dyDescent="0.35">
      <c r="A4" s="4" t="s">
        <v>2</v>
      </c>
      <c r="B4" s="20"/>
      <c r="C4" s="18">
        <f>+C3-B3</f>
        <v>1855</v>
      </c>
      <c r="D4" s="18">
        <f>+D3-C3</f>
        <v>2747</v>
      </c>
      <c r="E4" s="19">
        <f>+E3-D3</f>
        <v>3130</v>
      </c>
    </row>
    <row r="5" spans="1:8" x14ac:dyDescent="0.35">
      <c r="A5" s="4" t="s">
        <v>4</v>
      </c>
      <c r="B5" s="20"/>
      <c r="C5" s="21">
        <f>+C3/B3-1</f>
        <v>9.6746602134161197E-3</v>
      </c>
      <c r="D5" s="21">
        <f>+D3/C3-1</f>
        <v>1.4189562639145059E-2</v>
      </c>
      <c r="E5" s="22">
        <f>+E3/D3-1</f>
        <v>1.5941733727207863E-2</v>
      </c>
      <c r="F5" s="3"/>
    </row>
    <row r="6" spans="1:8" x14ac:dyDescent="0.35">
      <c r="A6" s="4" t="s">
        <v>5</v>
      </c>
      <c r="B6" s="20"/>
      <c r="C6" s="21">
        <f>(C3-$B$3)/$B$3</f>
        <v>9.6746602134162238E-3</v>
      </c>
      <c r="D6" s="21">
        <f t="shared" ref="D6:E6" si="0">(D3-$B$3)/$B$3</f>
        <v>2.4001502049671948E-2</v>
      </c>
      <c r="E6" s="22">
        <f t="shared" si="0"/>
        <v>4.0325861331608759E-2</v>
      </c>
    </row>
    <row r="7" spans="1:8" ht="15" thickBot="1" x14ac:dyDescent="0.4">
      <c r="A7" s="7" t="s">
        <v>6</v>
      </c>
      <c r="B7" s="23"/>
      <c r="C7" s="24">
        <f>C4/12</f>
        <v>154.58333333333334</v>
      </c>
      <c r="D7" s="24">
        <f t="shared" ref="D7:E7" si="1">D4/12</f>
        <v>228.91666666666666</v>
      </c>
      <c r="E7" s="25">
        <f t="shared" si="1"/>
        <v>260.83333333333331</v>
      </c>
      <c r="F7" s="1"/>
    </row>
    <row r="9" spans="1:8" x14ac:dyDescent="0.35">
      <c r="E9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I5" sqref="I5"/>
    </sheetView>
  </sheetViews>
  <sheetFormatPr defaultRowHeight="14.5" x14ac:dyDescent="0.35"/>
  <cols>
    <col min="1" max="1" width="22" bestFit="1" customWidth="1"/>
    <col min="6" max="7" width="15.7265625" bestFit="1" customWidth="1"/>
  </cols>
  <sheetData>
    <row r="1" spans="1:7" ht="15" thickBot="1" x14ac:dyDescent="0.4"/>
    <row r="2" spans="1:7" ht="15" thickBot="1" x14ac:dyDescent="0.4">
      <c r="A2" s="8"/>
      <c r="B2" s="9">
        <v>2015</v>
      </c>
      <c r="C2" s="9">
        <v>2016</v>
      </c>
      <c r="D2" s="9">
        <v>2017</v>
      </c>
      <c r="E2" s="10">
        <v>2018</v>
      </c>
      <c r="G2" s="15" t="s">
        <v>7</v>
      </c>
    </row>
    <row r="3" spans="1:7" x14ac:dyDescent="0.35">
      <c r="A3" s="11" t="s">
        <v>0</v>
      </c>
      <c r="B3" s="5">
        <v>5428</v>
      </c>
      <c r="C3" s="5">
        <v>6362</v>
      </c>
      <c r="D3" s="5">
        <v>7538</v>
      </c>
      <c r="E3" s="6">
        <v>8451</v>
      </c>
      <c r="G3" s="17">
        <f>+E3/B3-1</f>
        <v>0.55692704495210021</v>
      </c>
    </row>
    <row r="4" spans="1:7" ht="15" thickBot="1" x14ac:dyDescent="0.4">
      <c r="A4" s="12" t="s">
        <v>1</v>
      </c>
      <c r="B4" s="13">
        <v>7323</v>
      </c>
      <c r="C4" s="13">
        <v>7572</v>
      </c>
      <c r="D4" s="13">
        <v>8318</v>
      </c>
      <c r="E4" s="14">
        <v>9105</v>
      </c>
      <c r="G4" s="17">
        <f>+E4/B4-1</f>
        <v>0.24334289225727157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</vt:lpstr>
      <vt:lpstr>Fasteignamat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Hjörtur Grétarsson</dc:creator>
  <cp:lastModifiedBy>Guðni Rúnar Gíslason</cp:lastModifiedBy>
  <dcterms:created xsi:type="dcterms:W3CDTF">2019-02-05T14:34:44Z</dcterms:created>
  <dcterms:modified xsi:type="dcterms:W3CDTF">2019-02-14T12:02:15Z</dcterms:modified>
</cp:coreProperties>
</file>